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<sst xmlns="http://schemas.openxmlformats.org/spreadsheetml/2006/main" count="133" uniqueCount="66">
  <si>
    <t>Tori Hobune, Koolisõit, I etapp</t>
  </si>
  <si>
    <t>3 A  arvestus</t>
  </si>
  <si>
    <t>Max  280</t>
  </si>
  <si>
    <t>Tulemused</t>
  </si>
  <si>
    <t>Võistleja</t>
  </si>
  <si>
    <t>Hobune</t>
  </si>
  <si>
    <t>Prohorova</t>
  </si>
  <si>
    <t>%</t>
  </si>
  <si>
    <t>Pakosta</t>
  </si>
  <si>
    <t>Kangur</t>
  </si>
  <si>
    <t>Vead</t>
  </si>
  <si>
    <t>Punkte
Kokku</t>
  </si>
  <si>
    <t>Üldhinded</t>
  </si>
  <si>
    <t>Pille-Riin Roosileht</t>
  </si>
  <si>
    <t>Hetti</t>
  </si>
  <si>
    <t>Kaidi Sarv</t>
  </si>
  <si>
    <t>Hendi</t>
  </si>
  <si>
    <t>3 B  arvestus</t>
  </si>
  <si>
    <t>Rebeka Luhaste</t>
  </si>
  <si>
    <t>Areen</t>
  </si>
  <si>
    <t>Eliis Veiper</t>
  </si>
  <si>
    <t>Favoriit</t>
  </si>
  <si>
    <t>Liis Nemvalts</t>
  </si>
  <si>
    <t>Gelnara</t>
  </si>
  <si>
    <t>Getter Kangur</t>
  </si>
  <si>
    <t>Frii</t>
  </si>
  <si>
    <t>Tiina Lillemägi</t>
  </si>
  <si>
    <t>Kissinger</t>
  </si>
  <si>
    <t>2 A  arvestus</t>
  </si>
  <si>
    <t>Max  4</t>
  </si>
  <si>
    <t>Kaja Traagel</t>
  </si>
  <si>
    <t>Malibu</t>
  </si>
  <si>
    <t>Merlin Gustavson</t>
  </si>
  <si>
    <t>Filippos</t>
  </si>
  <si>
    <t>Toomas Traagel</t>
  </si>
  <si>
    <t>Skywalker</t>
  </si>
  <si>
    <t>Kirsika Neimla</t>
  </si>
  <si>
    <t>Piiga</t>
  </si>
  <si>
    <t>Orchidee</t>
  </si>
  <si>
    <t>Helifar</t>
  </si>
  <si>
    <t>Mariell Koha</t>
  </si>
  <si>
    <t>Capital</t>
  </si>
  <si>
    <t>1 A  arvestus</t>
  </si>
  <si>
    <t>Max  230</t>
  </si>
  <si>
    <t>Kristiina Raudnagel</t>
  </si>
  <si>
    <t>Casindra</t>
  </si>
  <si>
    <t>Mari-Heleen Raidmets</t>
  </si>
  <si>
    <t>Simba</t>
  </si>
  <si>
    <t>Kerli Kangur</t>
  </si>
  <si>
    <t>Hevera</t>
  </si>
  <si>
    <t>Agnes Kutsar</t>
  </si>
  <si>
    <t>Palma</t>
  </si>
  <si>
    <t>Cerbera</t>
  </si>
  <si>
    <t>Kadri Lass</t>
  </si>
  <si>
    <t>Girilai</t>
  </si>
  <si>
    <t>Elena Aru</t>
  </si>
  <si>
    <t>Ave Kuusemets</t>
  </si>
  <si>
    <t>Velissa</t>
  </si>
  <si>
    <t>Varju Kuusemets</t>
  </si>
  <si>
    <t>Paan</t>
  </si>
  <si>
    <t>-</t>
  </si>
  <si>
    <t>Raudnagel</t>
  </si>
  <si>
    <t>katkestas</t>
  </si>
  <si>
    <t>JU</t>
  </si>
  <si>
    <t>B arvestus</t>
  </si>
  <si>
    <t>A arvestus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</si>
</sst>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0\ _k_r_-;\-* #,##0.00\ _k_r_-;_-* \-??\ _k_r_-;_-@_-"/>
    <numFmt numFmtId="165" formatCode="_-* #,##0.0\ _k_r_-;\-* #,##0.0\ _k_r_-;_-* \-??\ _k_r_-;_-@_-"/>
    <numFmt numFmtId="166" formatCode="_-* #,##0\ _k_r_-;\-* #,##0\ _k_r_-;_-* \-??\ _k_r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6"/>
      <name val="Calibri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47" applyFont="1">
      <alignment/>
      <protection/>
    </xf>
    <xf numFmtId="0" fontId="6" fillId="0" borderId="0" xfId="58" applyFont="1" applyFill="1" applyAlignment="1" applyProtection="1">
      <alignment horizontal="left"/>
      <protection locked="0"/>
    </xf>
    <xf numFmtId="0" fontId="4" fillId="0" borderId="0" xfId="58" applyFont="1">
      <alignment/>
      <protection/>
    </xf>
    <xf numFmtId="2" fontId="6" fillId="0" borderId="10" xfId="47" applyNumberFormat="1" applyFont="1" applyBorder="1" applyAlignment="1">
      <alignment horizontal="center"/>
      <protection/>
    </xf>
    <xf numFmtId="0" fontId="6" fillId="0" borderId="0" xfId="58" applyFont="1" applyAlignment="1" applyProtection="1">
      <alignment/>
      <protection locked="0"/>
    </xf>
    <xf numFmtId="0" fontId="6" fillId="0" borderId="11" xfId="57" applyFont="1" applyBorder="1" applyAlignment="1">
      <alignment horizontal="center" vertical="center"/>
      <protection/>
    </xf>
    <xf numFmtId="0" fontId="6" fillId="24" borderId="11" xfId="57" applyFont="1" applyFill="1" applyBorder="1" applyAlignment="1">
      <alignment horizontal="center" vertical="center" wrapText="1"/>
      <protection/>
    </xf>
    <xf numFmtId="0" fontId="6" fillId="0" borderId="11" xfId="57" applyFont="1" applyBorder="1">
      <alignment/>
      <protection/>
    </xf>
    <xf numFmtId="1" fontId="4" fillId="0" borderId="11" xfId="59" applyNumberFormat="1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4" fillId="0" borderId="11" xfId="57" applyFont="1" applyFill="1" applyBorder="1" applyProtection="1">
      <alignment/>
      <protection locked="0"/>
    </xf>
    <xf numFmtId="0" fontId="4" fillId="0" borderId="11" xfId="57" applyFont="1" applyBorder="1" applyProtection="1">
      <alignment/>
      <protection locked="0"/>
    </xf>
    <xf numFmtId="0" fontId="4" fillId="0" borderId="11" xfId="57" applyFont="1" applyBorder="1" applyAlignment="1">
      <alignment wrapText="1"/>
      <protection/>
    </xf>
    <xf numFmtId="0" fontId="4" fillId="0" borderId="11" xfId="57" applyFont="1" applyBorder="1">
      <alignment/>
      <protection/>
    </xf>
    <xf numFmtId="0" fontId="0" fillId="0" borderId="11" xfId="0" applyBorder="1" applyAlignment="1">
      <alignment/>
    </xf>
    <xf numFmtId="0" fontId="0" fillId="25" borderId="11" xfId="0" applyFont="1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25" borderId="11" xfId="0" applyFill="1" applyBorder="1" applyAlignment="1">
      <alignment/>
    </xf>
    <xf numFmtId="0" fontId="4" fillId="25" borderId="0" xfId="0" applyFont="1" applyFill="1" applyAlignment="1">
      <alignment/>
    </xf>
    <xf numFmtId="0" fontId="6" fillId="24" borderId="11" xfId="57" applyFont="1" applyFill="1" applyBorder="1" applyAlignment="1">
      <alignment horizontal="center" vertical="center" wrapText="1"/>
      <protection/>
    </xf>
    <xf numFmtId="1" fontId="4" fillId="26" borderId="11" xfId="59" applyNumberFormat="1" applyFont="1" applyFill="1" applyBorder="1" applyAlignment="1">
      <alignment horizontal="center"/>
      <protection/>
    </xf>
    <xf numFmtId="0" fontId="0" fillId="26" borderId="11" xfId="0" applyFont="1" applyFill="1" applyBorder="1" applyAlignment="1">
      <alignment/>
    </xf>
    <xf numFmtId="0" fontId="4" fillId="26" borderId="11" xfId="57" applyFont="1" applyFill="1" applyBorder="1" applyProtection="1">
      <alignment/>
      <protection locked="0"/>
    </xf>
    <xf numFmtId="164" fontId="4" fillId="26" borderId="11" xfId="44" applyFont="1" applyFill="1" applyBorder="1" applyAlignment="1" applyProtection="1">
      <alignment wrapText="1"/>
      <protection/>
    </xf>
    <xf numFmtId="0" fontId="4" fillId="26" borderId="11" xfId="57" applyFont="1" applyFill="1" applyBorder="1" applyAlignment="1">
      <alignment wrapText="1"/>
      <protection/>
    </xf>
    <xf numFmtId="0" fontId="0" fillId="17" borderId="11" xfId="0" applyFill="1" applyBorder="1" applyAlignment="1">
      <alignment/>
    </xf>
    <xf numFmtId="0" fontId="4" fillId="17" borderId="0" xfId="0" applyFont="1" applyFill="1" applyAlignment="1">
      <alignment/>
    </xf>
    <xf numFmtId="2" fontId="6" fillId="0" borderId="10" xfId="47" applyNumberFormat="1" applyFont="1" applyBorder="1" applyAlignment="1">
      <alignment horizontal="left"/>
      <protection/>
    </xf>
    <xf numFmtId="0" fontId="6" fillId="0" borderId="0" xfId="58" applyFont="1" applyAlignment="1" applyProtection="1">
      <alignment horizontal="left"/>
      <protection locked="0"/>
    </xf>
    <xf numFmtId="0" fontId="5" fillId="0" borderId="0" xfId="47" applyFont="1" applyAlignment="1">
      <alignment horizontal="left"/>
      <protection/>
    </xf>
    <xf numFmtId="0" fontId="6" fillId="26" borderId="11" xfId="57" applyFont="1" applyFill="1" applyBorder="1" applyAlignment="1">
      <alignment horizontal="left" vertical="center"/>
      <protection/>
    </xf>
    <xf numFmtId="0" fontId="4" fillId="0" borderId="0" xfId="0" applyFont="1" applyAlignment="1">
      <alignment horizontal="left"/>
    </xf>
    <xf numFmtId="1" fontId="4" fillId="0" borderId="11" xfId="59" applyNumberFormat="1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/>
    </xf>
    <xf numFmtId="0" fontId="4" fillId="0" borderId="11" xfId="57" applyFont="1" applyFill="1" applyBorder="1" applyProtection="1">
      <alignment/>
      <protection locked="0"/>
    </xf>
    <xf numFmtId="164" fontId="4" fillId="0" borderId="11" xfId="44" applyFont="1" applyFill="1" applyBorder="1" applyAlignment="1" applyProtection="1">
      <alignment wrapText="1"/>
      <protection/>
    </xf>
    <xf numFmtId="0" fontId="4" fillId="0" borderId="11" xfId="57" applyFont="1" applyFill="1" applyBorder="1" applyAlignment="1">
      <alignment wrapText="1"/>
      <protection/>
    </xf>
    <xf numFmtId="0" fontId="4" fillId="0" borderId="11" xfId="57" applyFont="1" applyFill="1" applyBorder="1">
      <alignment/>
      <protection/>
    </xf>
    <xf numFmtId="0" fontId="4" fillId="0" borderId="0" xfId="0" applyFont="1" applyFill="1" applyAlignment="1">
      <alignment/>
    </xf>
    <xf numFmtId="0" fontId="6" fillId="0" borderId="0" xfId="58" applyFont="1" applyFill="1" applyAlignment="1" applyProtection="1">
      <alignment horizontal="left"/>
      <protection locked="0"/>
    </xf>
    <xf numFmtId="0" fontId="4" fillId="0" borderId="0" xfId="58" applyFont="1" applyFill="1">
      <alignment/>
      <protection/>
    </xf>
    <xf numFmtId="0" fontId="5" fillId="0" borderId="0" xfId="47" applyFont="1" applyFill="1">
      <alignment/>
      <protection/>
    </xf>
    <xf numFmtId="0" fontId="5" fillId="0" borderId="0" xfId="47" applyFont="1" applyFill="1">
      <alignment/>
      <protection/>
    </xf>
    <xf numFmtId="0" fontId="4" fillId="0" borderId="0" xfId="0" applyFont="1" applyFill="1" applyAlignment="1">
      <alignment/>
    </xf>
    <xf numFmtId="2" fontId="6" fillId="0" borderId="10" xfId="47" applyNumberFormat="1" applyFont="1" applyFill="1" applyBorder="1" applyAlignment="1">
      <alignment horizontal="center"/>
      <protection/>
    </xf>
    <xf numFmtId="0" fontId="6" fillId="0" borderId="0" xfId="58" applyFont="1" applyFill="1" applyAlignment="1" applyProtection="1">
      <alignment/>
      <protection locked="0"/>
    </xf>
    <xf numFmtId="0" fontId="5" fillId="0" borderId="0" xfId="47" applyFont="1" applyFill="1" applyAlignment="1">
      <alignment horizontal="left"/>
      <protection/>
    </xf>
    <xf numFmtId="0" fontId="6" fillId="0" borderId="11" xfId="57" applyFont="1" applyFill="1" applyBorder="1" applyAlignment="1">
      <alignment horizontal="left" vertical="center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>
      <alignment/>
      <protection/>
    </xf>
    <xf numFmtId="0" fontId="4" fillId="0" borderId="0" xfId="0" applyFont="1" applyFill="1" applyAlignment="1">
      <alignment horizontal="left"/>
    </xf>
    <xf numFmtId="1" fontId="4" fillId="0" borderId="0" xfId="59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4" fillId="0" borderId="0" xfId="57" applyFont="1" applyFill="1" applyBorder="1" applyProtection="1">
      <alignment/>
      <protection locked="0"/>
    </xf>
    <xf numFmtId="164" fontId="4" fillId="0" borderId="0" xfId="44" applyFont="1" applyFill="1" applyBorder="1" applyAlignment="1" applyProtection="1">
      <alignment wrapText="1"/>
      <protection/>
    </xf>
    <xf numFmtId="0" fontId="4" fillId="0" borderId="0" xfId="57" applyFont="1" applyFill="1" applyBorder="1" applyAlignment="1">
      <alignment wrapText="1"/>
      <protection/>
    </xf>
    <xf numFmtId="0" fontId="4" fillId="0" borderId="0" xfId="57" applyFont="1" applyFill="1" applyBorder="1">
      <alignment/>
      <protection/>
    </xf>
    <xf numFmtId="2" fontId="23" fillId="0" borderId="10" xfId="47" applyNumberFormat="1" applyFont="1" applyBorder="1" applyAlignment="1">
      <alignment horizontal="left"/>
      <protection/>
    </xf>
    <xf numFmtId="2" fontId="23" fillId="0" borderId="10" xfId="47" applyNumberFormat="1" applyFont="1" applyFill="1" applyBorder="1" applyAlignment="1">
      <alignment horizontal="left"/>
      <protection/>
    </xf>
    <xf numFmtId="0" fontId="5" fillId="0" borderId="0" xfId="47" applyFont="1" applyAlignment="1">
      <alignment horizontal="center"/>
      <protection/>
    </xf>
    <xf numFmtId="164" fontId="4" fillId="0" borderId="11" xfId="44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164" fontId="4" fillId="0" borderId="11" xfId="44" applyNumberFormat="1" applyFont="1" applyFill="1" applyBorder="1" applyAlignment="1" applyProtection="1">
      <alignment horizontal="center" wrapText="1"/>
      <protection/>
    </xf>
    <xf numFmtId="165" fontId="4" fillId="0" borderId="11" xfId="44" applyNumberFormat="1" applyFont="1" applyFill="1" applyBorder="1" applyAlignment="1" applyProtection="1">
      <alignment horizontal="center" wrapText="1"/>
      <protection/>
    </xf>
    <xf numFmtId="0" fontId="4" fillId="0" borderId="11" xfId="57" applyFon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" xfId="57"/>
    <cellStyle name="Normal 4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tabSelected="1" zoomScalePageLayoutView="0" workbookViewId="0" topLeftCell="A1">
      <selection activeCell="I27" sqref="I27"/>
    </sheetView>
  </sheetViews>
  <sheetFormatPr defaultColWidth="11.57421875" defaultRowHeight="12.75"/>
  <cols>
    <col min="1" max="1" width="5.7109375" style="1" customWidth="1"/>
    <col min="2" max="2" width="20.00390625" style="1" bestFit="1" customWidth="1"/>
    <col min="3" max="3" width="14.57421875" style="1" customWidth="1"/>
    <col min="4" max="4" width="10.7109375" style="1" customWidth="1"/>
    <col min="5" max="5" width="10.140625" style="63" customWidth="1"/>
    <col min="6" max="6" width="9.421875" style="1" customWidth="1"/>
    <col min="7" max="7" width="10.57421875" style="63" customWidth="1"/>
    <col min="8" max="8" width="8.57421875" style="1" customWidth="1"/>
    <col min="9" max="9" width="10.57421875" style="63" customWidth="1"/>
    <col min="10" max="10" width="8.7109375" style="63" customWidth="1"/>
    <col min="11" max="11" width="8.8515625" style="1" customWidth="1"/>
    <col min="12" max="12" width="10.00390625" style="63" customWidth="1"/>
    <col min="13" max="13" width="10.421875" style="1" bestFit="1" customWidth="1"/>
    <col min="14" max="16384" width="11.57421875" style="1" customWidth="1"/>
  </cols>
  <sheetData>
    <row r="1" spans="1:13" ht="12.75">
      <c r="A1" s="2"/>
      <c r="B1" s="2"/>
      <c r="C1" s="2"/>
      <c r="D1" s="2"/>
      <c r="E1" s="61"/>
      <c r="F1" s="2"/>
      <c r="G1" s="61"/>
      <c r="H1" s="2"/>
      <c r="I1" s="61"/>
      <c r="J1" s="61"/>
      <c r="K1" s="2"/>
      <c r="L1" s="61"/>
      <c r="M1" s="2"/>
    </row>
    <row r="2" spans="1:13" ht="12.75">
      <c r="A2" s="3" t="s">
        <v>0</v>
      </c>
      <c r="B2" s="3"/>
      <c r="C2" s="4"/>
      <c r="D2" s="2"/>
      <c r="E2" s="61"/>
      <c r="F2" s="2"/>
      <c r="G2" s="61"/>
      <c r="H2" s="2"/>
      <c r="I2" s="61"/>
      <c r="J2" s="61"/>
      <c r="K2" s="2"/>
      <c r="L2" s="61"/>
      <c r="M2" s="2"/>
    </row>
    <row r="3" spans="1:13" ht="12.75">
      <c r="A3" s="29" t="s">
        <v>42</v>
      </c>
      <c r="B3" s="5"/>
      <c r="C3" s="5"/>
      <c r="D3" s="2"/>
      <c r="E3" s="61"/>
      <c r="F3" s="2"/>
      <c r="G3" s="61"/>
      <c r="H3" s="2"/>
      <c r="I3" s="61"/>
      <c r="J3" s="61"/>
      <c r="K3" s="2"/>
      <c r="L3" s="61"/>
      <c r="M3" s="2"/>
    </row>
    <row r="4" spans="1:13" ht="12.75">
      <c r="A4" s="30" t="s">
        <v>43</v>
      </c>
      <c r="B4" s="6"/>
      <c r="C4" s="4"/>
      <c r="D4" s="2"/>
      <c r="E4" s="61"/>
      <c r="F4" s="2"/>
      <c r="G4" s="61"/>
      <c r="H4" s="2"/>
      <c r="I4" s="61"/>
      <c r="J4" s="61"/>
      <c r="K4" s="2"/>
      <c r="L4" s="61"/>
      <c r="M4" s="2"/>
    </row>
    <row r="5" spans="1:13" ht="12.75">
      <c r="A5" s="30" t="s">
        <v>3</v>
      </c>
      <c r="B5" s="6"/>
      <c r="C5" s="4"/>
      <c r="D5" s="2"/>
      <c r="E5" s="61"/>
      <c r="F5" s="2"/>
      <c r="G5" s="61"/>
      <c r="H5" s="2"/>
      <c r="I5" s="61"/>
      <c r="J5" s="61"/>
      <c r="K5" s="2"/>
      <c r="L5" s="61"/>
      <c r="M5" s="2"/>
    </row>
    <row r="6" spans="1:13" ht="12.75">
      <c r="A6" s="2"/>
      <c r="B6" s="2"/>
      <c r="C6" s="2"/>
      <c r="D6" s="2"/>
      <c r="E6" s="61"/>
      <c r="F6" s="2"/>
      <c r="G6" s="61"/>
      <c r="H6" s="2"/>
      <c r="I6" s="61"/>
      <c r="J6" s="61"/>
      <c r="K6" s="2"/>
      <c r="L6" s="61"/>
      <c r="M6" s="2"/>
    </row>
    <row r="7" spans="1:13" ht="25.5">
      <c r="A7" s="7"/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7</v>
      </c>
      <c r="H7" s="8" t="s">
        <v>9</v>
      </c>
      <c r="I7" s="8" t="s">
        <v>7</v>
      </c>
      <c r="J7" s="8" t="s">
        <v>10</v>
      </c>
      <c r="K7" s="8" t="s">
        <v>11</v>
      </c>
      <c r="L7" s="8" t="s">
        <v>7</v>
      </c>
      <c r="M7" s="9" t="s">
        <v>12</v>
      </c>
    </row>
    <row r="8" spans="1:13" ht="12.75">
      <c r="A8" s="10" t="s">
        <v>63</v>
      </c>
      <c r="B8" s="17" t="s">
        <v>50</v>
      </c>
      <c r="C8" s="18" t="s">
        <v>51</v>
      </c>
      <c r="D8" s="12">
        <v>153</v>
      </c>
      <c r="E8" s="64">
        <f aca="true" t="shared" si="0" ref="E8:E20">D8*100/230</f>
        <v>66.52173913043478</v>
      </c>
      <c r="F8" s="13">
        <v>145</v>
      </c>
      <c r="G8" s="64">
        <f aca="true" t="shared" si="1" ref="G8:G20">F8*100/230</f>
        <v>63.04347826086956</v>
      </c>
      <c r="H8" s="13">
        <v>151</v>
      </c>
      <c r="I8" s="64">
        <f>H8*100/230</f>
        <v>65.65217391304348</v>
      </c>
      <c r="J8" s="66"/>
      <c r="K8" s="14">
        <f aca="true" t="shared" si="2" ref="K8:K21">D8+F8+H8</f>
        <v>449</v>
      </c>
      <c r="L8" s="64">
        <f aca="true" t="shared" si="3" ref="L8:L21">(G8+E8+I8)/3</f>
        <v>65.07246376811594</v>
      </c>
      <c r="M8" s="15"/>
    </row>
    <row r="9" spans="1:13" ht="12.75">
      <c r="A9" s="10">
        <v>2</v>
      </c>
      <c r="B9" s="18" t="s">
        <v>58</v>
      </c>
      <c r="C9" s="11" t="s">
        <v>59</v>
      </c>
      <c r="D9" s="12">
        <v>146</v>
      </c>
      <c r="E9" s="64">
        <f t="shared" si="0"/>
        <v>63.47826086956522</v>
      </c>
      <c r="F9" s="13">
        <v>147</v>
      </c>
      <c r="G9" s="64">
        <f t="shared" si="1"/>
        <v>63.91304347826087</v>
      </c>
      <c r="H9" s="13">
        <v>145</v>
      </c>
      <c r="I9" s="64">
        <f aca="true" t="shared" si="4" ref="I8:I20">H9*100/230</f>
        <v>63.04347826086956</v>
      </c>
      <c r="J9" s="66"/>
      <c r="K9" s="14">
        <f t="shared" si="2"/>
        <v>438</v>
      </c>
      <c r="L9" s="64">
        <f t="shared" si="3"/>
        <v>63.47826086956522</v>
      </c>
      <c r="M9" s="15"/>
    </row>
    <row r="10" spans="1:13" ht="12.75">
      <c r="A10" s="10">
        <v>3</v>
      </c>
      <c r="B10" s="19" t="s">
        <v>40</v>
      </c>
      <c r="C10" s="18" t="s">
        <v>41</v>
      </c>
      <c r="D10" s="12">
        <v>142</v>
      </c>
      <c r="E10" s="64">
        <f t="shared" si="0"/>
        <v>61.73913043478261</v>
      </c>
      <c r="F10" s="13">
        <v>146</v>
      </c>
      <c r="G10" s="64">
        <f t="shared" si="1"/>
        <v>63.47826086956522</v>
      </c>
      <c r="H10" s="13">
        <v>148</v>
      </c>
      <c r="I10" s="64">
        <f t="shared" si="4"/>
        <v>64.34782608695652</v>
      </c>
      <c r="J10" s="66"/>
      <c r="K10" s="14">
        <f t="shared" si="2"/>
        <v>436</v>
      </c>
      <c r="L10" s="64">
        <f t="shared" si="3"/>
        <v>63.188405797101446</v>
      </c>
      <c r="M10" s="15"/>
    </row>
    <row r="11" spans="1:13" ht="12.75">
      <c r="A11" s="10">
        <v>4</v>
      </c>
      <c r="B11" s="18" t="s">
        <v>56</v>
      </c>
      <c r="C11" s="11" t="s">
        <v>57</v>
      </c>
      <c r="D11" s="12">
        <v>147</v>
      </c>
      <c r="E11" s="64">
        <f t="shared" si="0"/>
        <v>63.91304347826087</v>
      </c>
      <c r="F11" s="13">
        <v>142</v>
      </c>
      <c r="G11" s="64">
        <f t="shared" si="1"/>
        <v>61.73913043478261</v>
      </c>
      <c r="H11" s="13">
        <v>144</v>
      </c>
      <c r="I11" s="64">
        <f t="shared" si="4"/>
        <v>62.608695652173914</v>
      </c>
      <c r="J11" s="66"/>
      <c r="K11" s="14">
        <f t="shared" si="2"/>
        <v>433</v>
      </c>
      <c r="L11" s="64">
        <f t="shared" si="3"/>
        <v>62.75362318840579</v>
      </c>
      <c r="M11" s="15"/>
    </row>
    <row r="12" spans="1:13" ht="12.75">
      <c r="A12" s="10">
        <v>5</v>
      </c>
      <c r="B12" s="18" t="s">
        <v>32</v>
      </c>
      <c r="C12" s="11" t="s">
        <v>33</v>
      </c>
      <c r="D12" s="12">
        <v>138</v>
      </c>
      <c r="E12" s="64">
        <f t="shared" si="0"/>
        <v>60</v>
      </c>
      <c r="F12" s="13">
        <v>140</v>
      </c>
      <c r="G12" s="64">
        <f t="shared" si="1"/>
        <v>60.869565217391305</v>
      </c>
      <c r="H12" s="13">
        <v>150</v>
      </c>
      <c r="I12" s="64">
        <f t="shared" si="4"/>
        <v>65.21739130434783</v>
      </c>
      <c r="J12" s="66"/>
      <c r="K12" s="14">
        <f t="shared" si="2"/>
        <v>428</v>
      </c>
      <c r="L12" s="64">
        <f t="shared" si="3"/>
        <v>62.028985507246375</v>
      </c>
      <c r="M12" s="15"/>
    </row>
    <row r="13" spans="1:13" ht="12.75">
      <c r="A13" s="10">
        <v>6</v>
      </c>
      <c r="B13" s="17" t="s">
        <v>13</v>
      </c>
      <c r="C13" s="18" t="s">
        <v>14</v>
      </c>
      <c r="D13" s="12">
        <v>134</v>
      </c>
      <c r="E13" s="64">
        <f t="shared" si="0"/>
        <v>58.26086956521739</v>
      </c>
      <c r="F13" s="13">
        <v>143</v>
      </c>
      <c r="G13" s="64">
        <f t="shared" si="1"/>
        <v>62.17391304347826</v>
      </c>
      <c r="H13" s="13">
        <v>145</v>
      </c>
      <c r="I13" s="64">
        <f t="shared" si="4"/>
        <v>63.04347826086956</v>
      </c>
      <c r="J13" s="66"/>
      <c r="K13" s="14">
        <f t="shared" si="2"/>
        <v>422</v>
      </c>
      <c r="L13" s="64">
        <f t="shared" si="3"/>
        <v>61.15942028985507</v>
      </c>
      <c r="M13" s="15"/>
    </row>
    <row r="14" spans="1:13" ht="12.75">
      <c r="A14" s="10">
        <v>7</v>
      </c>
      <c r="B14" s="18" t="s">
        <v>55</v>
      </c>
      <c r="C14" s="11" t="s">
        <v>25</v>
      </c>
      <c r="D14" s="12">
        <v>132</v>
      </c>
      <c r="E14" s="64">
        <f t="shared" si="0"/>
        <v>57.391304347826086</v>
      </c>
      <c r="F14" s="13">
        <v>143</v>
      </c>
      <c r="G14" s="64">
        <f t="shared" si="1"/>
        <v>62.17391304347826</v>
      </c>
      <c r="H14" s="13">
        <v>139</v>
      </c>
      <c r="I14" s="64">
        <f t="shared" si="4"/>
        <v>60.43478260869565</v>
      </c>
      <c r="J14" s="66"/>
      <c r="K14" s="14">
        <f t="shared" si="2"/>
        <v>414</v>
      </c>
      <c r="L14" s="64">
        <f t="shared" si="3"/>
        <v>60</v>
      </c>
      <c r="M14" s="15"/>
    </row>
    <row r="15" spans="1:13" ht="12.75">
      <c r="A15" s="10">
        <v>8</v>
      </c>
      <c r="B15" s="17" t="s">
        <v>44</v>
      </c>
      <c r="C15" s="11" t="s">
        <v>45</v>
      </c>
      <c r="D15" s="12">
        <v>125</v>
      </c>
      <c r="E15" s="64">
        <f t="shared" si="0"/>
        <v>54.34782608695652</v>
      </c>
      <c r="F15" s="13">
        <v>142</v>
      </c>
      <c r="G15" s="64">
        <f t="shared" si="1"/>
        <v>61.73913043478261</v>
      </c>
      <c r="H15" s="13">
        <v>138</v>
      </c>
      <c r="I15" s="64">
        <f t="shared" si="4"/>
        <v>60</v>
      </c>
      <c r="J15" s="66" t="s">
        <v>60</v>
      </c>
      <c r="K15" s="14">
        <f t="shared" si="2"/>
        <v>405</v>
      </c>
      <c r="L15" s="64">
        <f t="shared" si="3"/>
        <v>58.69565217391304</v>
      </c>
      <c r="M15" s="15"/>
    </row>
    <row r="16" spans="1:13" ht="12.75">
      <c r="A16" s="10">
        <v>9</v>
      </c>
      <c r="B16" s="27" t="s">
        <v>22</v>
      </c>
      <c r="C16" s="16" t="s">
        <v>23</v>
      </c>
      <c r="D16" s="12">
        <v>122</v>
      </c>
      <c r="E16" s="64">
        <f t="shared" si="0"/>
        <v>53.04347826086956</v>
      </c>
      <c r="F16" s="13">
        <v>141</v>
      </c>
      <c r="G16" s="64">
        <f t="shared" si="1"/>
        <v>61.30434782608695</v>
      </c>
      <c r="H16" s="13">
        <v>137</v>
      </c>
      <c r="I16" s="64">
        <f t="shared" si="4"/>
        <v>59.56521739130435</v>
      </c>
      <c r="J16" s="66"/>
      <c r="K16" s="14">
        <f t="shared" si="2"/>
        <v>400</v>
      </c>
      <c r="L16" s="64">
        <f t="shared" si="3"/>
        <v>57.971014492753625</v>
      </c>
      <c r="M16" s="15"/>
    </row>
    <row r="17" spans="1:13" ht="12.75">
      <c r="A17" s="10">
        <v>10</v>
      </c>
      <c r="B17" s="17" t="s">
        <v>48</v>
      </c>
      <c r="C17" s="11" t="s">
        <v>49</v>
      </c>
      <c r="D17" s="12">
        <v>121</v>
      </c>
      <c r="E17" s="64">
        <f t="shared" si="0"/>
        <v>52.608695652173914</v>
      </c>
      <c r="F17" s="13">
        <v>136</v>
      </c>
      <c r="G17" s="64">
        <f t="shared" si="1"/>
        <v>59.130434782608695</v>
      </c>
      <c r="H17" s="13">
        <v>135</v>
      </c>
      <c r="I17" s="64">
        <f t="shared" si="4"/>
        <v>58.69565217391305</v>
      </c>
      <c r="J17" s="66">
        <v>1</v>
      </c>
      <c r="K17" s="14">
        <f t="shared" si="2"/>
        <v>392</v>
      </c>
      <c r="L17" s="64">
        <f t="shared" si="3"/>
        <v>56.811594202898554</v>
      </c>
      <c r="M17" s="15"/>
    </row>
    <row r="18" spans="1:13" ht="12.75">
      <c r="A18" s="10">
        <v>11</v>
      </c>
      <c r="B18" s="27" t="s">
        <v>36</v>
      </c>
      <c r="C18" s="11" t="s">
        <v>37</v>
      </c>
      <c r="D18" s="12">
        <v>118</v>
      </c>
      <c r="E18" s="64">
        <f t="shared" si="0"/>
        <v>51.30434782608695</v>
      </c>
      <c r="F18" s="13">
        <v>127</v>
      </c>
      <c r="G18" s="64">
        <f t="shared" si="1"/>
        <v>55.21739130434783</v>
      </c>
      <c r="H18" s="13">
        <v>126</v>
      </c>
      <c r="I18" s="64">
        <f t="shared" si="4"/>
        <v>54.78260869565217</v>
      </c>
      <c r="J18" s="66"/>
      <c r="K18" s="14">
        <f t="shared" si="2"/>
        <v>371</v>
      </c>
      <c r="L18" s="64">
        <f t="shared" si="3"/>
        <v>53.76811594202898</v>
      </c>
      <c r="M18" s="15"/>
    </row>
    <row r="19" spans="1:13" ht="12.75">
      <c r="A19" s="10">
        <v>12</v>
      </c>
      <c r="B19" s="18" t="s">
        <v>53</v>
      </c>
      <c r="C19" s="11" t="s">
        <v>54</v>
      </c>
      <c r="D19" s="12">
        <v>115</v>
      </c>
      <c r="E19" s="64">
        <f t="shared" si="0"/>
        <v>50</v>
      </c>
      <c r="F19" s="13">
        <v>117</v>
      </c>
      <c r="G19" s="64">
        <f t="shared" si="1"/>
        <v>50.869565217391305</v>
      </c>
      <c r="H19" s="13">
        <v>120</v>
      </c>
      <c r="I19" s="64">
        <f t="shared" si="4"/>
        <v>52.17391304347826</v>
      </c>
      <c r="J19" s="66"/>
      <c r="K19" s="14">
        <f t="shared" si="2"/>
        <v>352</v>
      </c>
      <c r="L19" s="64">
        <f t="shared" si="3"/>
        <v>51.01449275362319</v>
      </c>
      <c r="M19" s="15"/>
    </row>
    <row r="20" spans="1:13" ht="12.75">
      <c r="A20" s="10">
        <v>13</v>
      </c>
      <c r="B20" s="17" t="s">
        <v>46</v>
      </c>
      <c r="C20" s="11" t="s">
        <v>47</v>
      </c>
      <c r="D20" s="12">
        <v>98</v>
      </c>
      <c r="E20" s="64">
        <f t="shared" si="0"/>
        <v>42.608695652173914</v>
      </c>
      <c r="F20" s="13">
        <v>106</v>
      </c>
      <c r="G20" s="64">
        <f t="shared" si="1"/>
        <v>46.08695652173913</v>
      </c>
      <c r="H20" s="13">
        <v>92</v>
      </c>
      <c r="I20" s="64">
        <f t="shared" si="4"/>
        <v>40</v>
      </c>
      <c r="J20" s="66"/>
      <c r="K20" s="14">
        <f t="shared" si="2"/>
        <v>296</v>
      </c>
      <c r="L20" s="64">
        <f t="shared" si="3"/>
        <v>42.89855072463769</v>
      </c>
      <c r="M20" s="15"/>
    </row>
    <row r="21" spans="1:13" ht="12.75">
      <c r="A21" s="10">
        <v>14</v>
      </c>
      <c r="B21" s="27" t="s">
        <v>61</v>
      </c>
      <c r="C21" s="11" t="s">
        <v>52</v>
      </c>
      <c r="D21" s="12" t="s">
        <v>62</v>
      </c>
      <c r="E21" s="62"/>
      <c r="F21" s="13"/>
      <c r="G21" s="65">
        <f>F21*100/150</f>
        <v>0</v>
      </c>
      <c r="H21" s="13"/>
      <c r="I21" s="62">
        <f>H21*100/150</f>
        <v>0</v>
      </c>
      <c r="J21" s="66"/>
      <c r="K21" s="14"/>
      <c r="L21" s="65"/>
      <c r="M21" s="15"/>
    </row>
    <row r="23" spans="2:3" ht="12.75">
      <c r="B23" s="28"/>
      <c r="C23" s="1" t="s">
        <v>64</v>
      </c>
    </row>
    <row r="24" spans="2:3" ht="12.75">
      <c r="B24" s="20"/>
      <c r="C24" s="1" t="s">
        <v>65</v>
      </c>
    </row>
  </sheetData>
  <sheetProtection/>
  <printOptions/>
  <pageMargins left="0.7875" right="0.7875" top="1.0527777777777778" bottom="1.0527777777777778" header="0.7875" footer="0.7875"/>
  <pageSetup fitToHeight="1" fitToWidth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PageLayoutView="0" workbookViewId="0" topLeftCell="A1">
      <selection activeCell="E22" sqref="E22"/>
    </sheetView>
  </sheetViews>
  <sheetFormatPr defaultColWidth="11.57421875" defaultRowHeight="12.75"/>
  <cols>
    <col min="1" max="1" width="5.421875" style="1" customWidth="1"/>
    <col min="2" max="2" width="15.57421875" style="1" customWidth="1"/>
    <col min="3" max="3" width="11.7109375" style="1" customWidth="1"/>
    <col min="4" max="4" width="11.28125" style="1" customWidth="1"/>
    <col min="5" max="5" width="9.8515625" style="63" bestFit="1" customWidth="1"/>
    <col min="6" max="6" width="11.57421875" style="1" customWidth="1"/>
    <col min="7" max="7" width="9.8515625" style="63" bestFit="1" customWidth="1"/>
    <col min="8" max="8" width="8.7109375" style="1" customWidth="1"/>
    <col min="9" max="9" width="9.8515625" style="63" bestFit="1" customWidth="1"/>
    <col min="10" max="10" width="6.00390625" style="63" customWidth="1"/>
    <col min="11" max="11" width="7.140625" style="1" customWidth="1"/>
    <col min="12" max="12" width="9.8515625" style="63" bestFit="1" customWidth="1"/>
    <col min="13" max="13" width="10.421875" style="1" bestFit="1" customWidth="1"/>
    <col min="14" max="16384" width="11.57421875" style="1" customWidth="1"/>
  </cols>
  <sheetData>
    <row r="1" spans="1:13" ht="12.75">
      <c r="A1" s="2"/>
      <c r="B1" s="2"/>
      <c r="C1" s="2"/>
      <c r="D1" s="2"/>
      <c r="E1" s="61"/>
      <c r="F1" s="2"/>
      <c r="G1" s="61"/>
      <c r="H1" s="2"/>
      <c r="I1" s="61"/>
      <c r="J1" s="61"/>
      <c r="K1" s="2"/>
      <c r="L1" s="61"/>
      <c r="M1" s="2"/>
    </row>
    <row r="2" spans="1:13" ht="12.75">
      <c r="A2" s="3" t="s">
        <v>0</v>
      </c>
      <c r="B2" s="3"/>
      <c r="C2" s="4"/>
      <c r="D2" s="2"/>
      <c r="E2" s="61"/>
      <c r="F2" s="2"/>
      <c r="G2" s="61"/>
      <c r="H2" s="2"/>
      <c r="I2" s="61"/>
      <c r="J2" s="61"/>
      <c r="K2" s="2"/>
      <c r="L2" s="61"/>
      <c r="M2" s="2"/>
    </row>
    <row r="3" spans="1:13" ht="12.75">
      <c r="A3" s="59" t="s">
        <v>28</v>
      </c>
      <c r="B3" s="5"/>
      <c r="C3" s="5"/>
      <c r="D3" s="2"/>
      <c r="E3" s="61"/>
      <c r="F3" s="2"/>
      <c r="G3" s="61"/>
      <c r="H3" s="2"/>
      <c r="I3" s="61"/>
      <c r="J3" s="61"/>
      <c r="K3" s="2"/>
      <c r="L3" s="61"/>
      <c r="M3" s="2"/>
    </row>
    <row r="4" spans="1:13" ht="12.75">
      <c r="A4" s="6" t="s">
        <v>29</v>
      </c>
      <c r="B4" s="6"/>
      <c r="C4" s="4"/>
      <c r="D4" s="2"/>
      <c r="E4" s="61"/>
      <c r="F4" s="2"/>
      <c r="G4" s="61"/>
      <c r="H4" s="2"/>
      <c r="I4" s="61"/>
      <c r="J4" s="61"/>
      <c r="K4" s="2"/>
      <c r="L4" s="61"/>
      <c r="M4" s="2"/>
    </row>
    <row r="5" spans="1:13" ht="12.75">
      <c r="A5" s="6" t="s">
        <v>3</v>
      </c>
      <c r="B5" s="6"/>
      <c r="C5" s="4"/>
      <c r="D5" s="2"/>
      <c r="E5" s="61"/>
      <c r="F5" s="2"/>
      <c r="G5" s="61"/>
      <c r="H5" s="2"/>
      <c r="I5" s="61"/>
      <c r="J5" s="61"/>
      <c r="K5" s="2"/>
      <c r="L5" s="61"/>
      <c r="M5" s="2"/>
    </row>
    <row r="6" spans="1:13" ht="12.75">
      <c r="A6" s="2"/>
      <c r="B6" s="2"/>
      <c r="C6" s="2"/>
      <c r="D6" s="2"/>
      <c r="E6" s="61"/>
      <c r="F6" s="2"/>
      <c r="G6" s="61"/>
      <c r="H6" s="2"/>
      <c r="I6" s="61"/>
      <c r="J6" s="61"/>
      <c r="K6" s="2"/>
      <c r="L6" s="61"/>
      <c r="M6" s="2"/>
    </row>
    <row r="7" spans="1:13" ht="38.25">
      <c r="A7" s="7"/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7</v>
      </c>
      <c r="H7" s="8" t="s">
        <v>9</v>
      </c>
      <c r="I7" s="8" t="s">
        <v>7</v>
      </c>
      <c r="J7" s="8" t="s">
        <v>10</v>
      </c>
      <c r="K7" s="8" t="s">
        <v>11</v>
      </c>
      <c r="L7" s="8" t="s">
        <v>7</v>
      </c>
      <c r="M7" s="9" t="s">
        <v>12</v>
      </c>
    </row>
    <row r="8" spans="1:13" ht="12.75">
      <c r="A8" s="10">
        <v>1</v>
      </c>
      <c r="B8" s="11" t="s">
        <v>30</v>
      </c>
      <c r="C8" s="11" t="s">
        <v>31</v>
      </c>
      <c r="D8" s="12">
        <v>158</v>
      </c>
      <c r="E8" s="62">
        <f aca="true" t="shared" si="0" ref="E8:E16">D8*100/240</f>
        <v>65.83333333333333</v>
      </c>
      <c r="F8" s="13">
        <v>158</v>
      </c>
      <c r="G8" s="62">
        <f aca="true" t="shared" si="1" ref="G8:G16">F8*100/240</f>
        <v>65.83333333333333</v>
      </c>
      <c r="H8" s="13">
        <v>153</v>
      </c>
      <c r="I8" s="62">
        <f aca="true" t="shared" si="2" ref="I8:I16">H8*100/240</f>
        <v>63.75</v>
      </c>
      <c r="J8" s="66"/>
      <c r="K8" s="14">
        <f aca="true" t="shared" si="3" ref="K8:K16">D8+F8+H8</f>
        <v>469</v>
      </c>
      <c r="L8" s="62">
        <f aca="true" t="shared" si="4" ref="L8:L16">(G8+E8+I8)/3</f>
        <v>65.13888888888889</v>
      </c>
      <c r="M8" s="15"/>
    </row>
    <row r="9" spans="1:13" ht="12.75">
      <c r="A9" s="10">
        <v>2</v>
      </c>
      <c r="B9" s="11" t="s">
        <v>34</v>
      </c>
      <c r="C9" s="11" t="s">
        <v>35</v>
      </c>
      <c r="D9" s="12">
        <v>147</v>
      </c>
      <c r="E9" s="62">
        <f t="shared" si="0"/>
        <v>61.25</v>
      </c>
      <c r="F9" s="13">
        <v>157</v>
      </c>
      <c r="G9" s="62">
        <f t="shared" si="1"/>
        <v>65.41666666666667</v>
      </c>
      <c r="H9" s="13">
        <v>154</v>
      </c>
      <c r="I9" s="62">
        <f t="shared" si="2"/>
        <v>64.16666666666667</v>
      </c>
      <c r="J9" s="66"/>
      <c r="K9" s="14">
        <f t="shared" si="3"/>
        <v>458</v>
      </c>
      <c r="L9" s="62">
        <f t="shared" si="4"/>
        <v>63.611111111111114</v>
      </c>
      <c r="M9" s="15"/>
    </row>
    <row r="10" spans="1:13" ht="12.75">
      <c r="A10" s="10">
        <v>3</v>
      </c>
      <c r="B10" s="11" t="s">
        <v>30</v>
      </c>
      <c r="C10" s="11" t="s">
        <v>38</v>
      </c>
      <c r="D10" s="12">
        <v>139</v>
      </c>
      <c r="E10" s="62">
        <f t="shared" si="0"/>
        <v>57.916666666666664</v>
      </c>
      <c r="F10" s="13">
        <v>152</v>
      </c>
      <c r="G10" s="62">
        <f t="shared" si="1"/>
        <v>63.333333333333336</v>
      </c>
      <c r="H10" s="13">
        <v>155</v>
      </c>
      <c r="I10" s="62">
        <f t="shared" si="2"/>
        <v>64.58333333333333</v>
      </c>
      <c r="J10" s="66"/>
      <c r="K10" s="14">
        <f t="shared" si="3"/>
        <v>446</v>
      </c>
      <c r="L10" s="62">
        <f t="shared" si="4"/>
        <v>61.944444444444436</v>
      </c>
      <c r="M10" s="15"/>
    </row>
    <row r="11" spans="1:13" ht="12.75">
      <c r="A11" s="10">
        <v>4</v>
      </c>
      <c r="B11" s="11" t="s">
        <v>26</v>
      </c>
      <c r="C11" s="11" t="s">
        <v>39</v>
      </c>
      <c r="D11" s="12">
        <v>143</v>
      </c>
      <c r="E11" s="62">
        <f t="shared" si="0"/>
        <v>59.583333333333336</v>
      </c>
      <c r="F11" s="13">
        <v>146</v>
      </c>
      <c r="G11" s="62">
        <f t="shared" si="1"/>
        <v>60.833333333333336</v>
      </c>
      <c r="H11" s="13">
        <v>149</v>
      </c>
      <c r="I11" s="62">
        <f t="shared" si="2"/>
        <v>62.083333333333336</v>
      </c>
      <c r="J11" s="66">
        <v>2</v>
      </c>
      <c r="K11" s="14">
        <f t="shared" si="3"/>
        <v>438</v>
      </c>
      <c r="L11" s="62">
        <f t="shared" si="4"/>
        <v>60.833333333333336</v>
      </c>
      <c r="M11" s="15"/>
    </row>
    <row r="12" spans="1:13" ht="12.75">
      <c r="A12" s="10">
        <v>5</v>
      </c>
      <c r="B12" s="11" t="s">
        <v>18</v>
      </c>
      <c r="C12" s="11" t="s">
        <v>19</v>
      </c>
      <c r="D12" s="12">
        <v>141</v>
      </c>
      <c r="E12" s="62">
        <f t="shared" si="0"/>
        <v>58.75</v>
      </c>
      <c r="F12" s="13">
        <v>145</v>
      </c>
      <c r="G12" s="62">
        <f t="shared" si="1"/>
        <v>60.416666666666664</v>
      </c>
      <c r="H12" s="13">
        <v>149</v>
      </c>
      <c r="I12" s="62">
        <f t="shared" si="2"/>
        <v>62.083333333333336</v>
      </c>
      <c r="J12" s="66"/>
      <c r="K12" s="14">
        <f t="shared" si="3"/>
        <v>435</v>
      </c>
      <c r="L12" s="62">
        <f t="shared" si="4"/>
        <v>60.416666666666664</v>
      </c>
      <c r="M12" s="15"/>
    </row>
    <row r="13" spans="1:13" ht="12.75">
      <c r="A13" s="10">
        <v>6</v>
      </c>
      <c r="B13" s="11" t="s">
        <v>15</v>
      </c>
      <c r="C13" s="11" t="s">
        <v>16</v>
      </c>
      <c r="D13" s="12">
        <v>146</v>
      </c>
      <c r="E13" s="62">
        <f t="shared" si="0"/>
        <v>60.833333333333336</v>
      </c>
      <c r="F13" s="13">
        <v>145</v>
      </c>
      <c r="G13" s="62">
        <f t="shared" si="1"/>
        <v>60.416666666666664</v>
      </c>
      <c r="H13" s="13">
        <v>143</v>
      </c>
      <c r="I13" s="62">
        <f t="shared" si="2"/>
        <v>59.583333333333336</v>
      </c>
      <c r="J13" s="66"/>
      <c r="K13" s="14">
        <f t="shared" si="3"/>
        <v>434</v>
      </c>
      <c r="L13" s="62">
        <f t="shared" si="4"/>
        <v>60.27777777777778</v>
      </c>
      <c r="M13" s="15"/>
    </row>
    <row r="14" spans="1:13" ht="12.75">
      <c r="A14" s="10">
        <v>7</v>
      </c>
      <c r="B14" s="11" t="s">
        <v>40</v>
      </c>
      <c r="C14" s="11" t="s">
        <v>41</v>
      </c>
      <c r="D14" s="12">
        <v>133</v>
      </c>
      <c r="E14" s="62">
        <f t="shared" si="0"/>
        <v>55.416666666666664</v>
      </c>
      <c r="F14" s="13">
        <v>145</v>
      </c>
      <c r="G14" s="62">
        <f t="shared" si="1"/>
        <v>60.416666666666664</v>
      </c>
      <c r="H14" s="13">
        <v>153</v>
      </c>
      <c r="I14" s="62">
        <f t="shared" si="2"/>
        <v>63.75</v>
      </c>
      <c r="J14" s="66"/>
      <c r="K14" s="14">
        <f t="shared" si="3"/>
        <v>431</v>
      </c>
      <c r="L14" s="62">
        <f t="shared" si="4"/>
        <v>59.86111111111111</v>
      </c>
      <c r="M14" s="15"/>
    </row>
    <row r="15" spans="1:13" ht="12.75">
      <c r="A15" s="10">
        <v>8</v>
      </c>
      <c r="B15" s="11" t="s">
        <v>20</v>
      </c>
      <c r="C15" s="11" t="s">
        <v>21</v>
      </c>
      <c r="D15" s="12">
        <v>133</v>
      </c>
      <c r="E15" s="62">
        <f t="shared" si="0"/>
        <v>55.416666666666664</v>
      </c>
      <c r="F15" s="13">
        <v>140</v>
      </c>
      <c r="G15" s="62">
        <f t="shared" si="1"/>
        <v>58.333333333333336</v>
      </c>
      <c r="H15" s="13">
        <v>145</v>
      </c>
      <c r="I15" s="62">
        <f t="shared" si="2"/>
        <v>60.416666666666664</v>
      </c>
      <c r="J15" s="66"/>
      <c r="K15" s="14">
        <f t="shared" si="3"/>
        <v>418</v>
      </c>
      <c r="L15" s="62">
        <f t="shared" si="4"/>
        <v>58.05555555555555</v>
      </c>
      <c r="M15" s="15"/>
    </row>
    <row r="16" spans="1:13" ht="12.75">
      <c r="A16" s="10">
        <v>9</v>
      </c>
      <c r="B16" s="11" t="s">
        <v>32</v>
      </c>
      <c r="C16" s="11" t="s">
        <v>33</v>
      </c>
      <c r="D16" s="12">
        <v>132</v>
      </c>
      <c r="E16" s="62">
        <f t="shared" si="0"/>
        <v>55</v>
      </c>
      <c r="F16" s="13">
        <v>142</v>
      </c>
      <c r="G16" s="62">
        <f t="shared" si="1"/>
        <v>59.166666666666664</v>
      </c>
      <c r="H16" s="13">
        <v>142</v>
      </c>
      <c r="I16" s="62">
        <f t="shared" si="2"/>
        <v>59.166666666666664</v>
      </c>
      <c r="J16" s="66"/>
      <c r="K16" s="14">
        <f t="shared" si="3"/>
        <v>416</v>
      </c>
      <c r="L16" s="62">
        <f t="shared" si="4"/>
        <v>57.77777777777777</v>
      </c>
      <c r="M16" s="15"/>
    </row>
  </sheetData>
  <sheetProtection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zoomScalePageLayoutView="0" workbookViewId="0" topLeftCell="A1">
      <selection activeCell="H26" sqref="H26"/>
    </sheetView>
  </sheetViews>
  <sheetFormatPr defaultColWidth="11.57421875" defaultRowHeight="12.75"/>
  <cols>
    <col min="1" max="1" width="4.8515625" style="33" customWidth="1"/>
    <col min="2" max="2" width="17.28125" style="1" bestFit="1" customWidth="1"/>
    <col min="3" max="3" width="6.7109375" style="1" customWidth="1"/>
    <col min="4" max="9" width="11.57421875" style="1" customWidth="1"/>
    <col min="10" max="10" width="9.00390625" style="1" customWidth="1"/>
    <col min="11" max="11" width="8.421875" style="1" customWidth="1"/>
    <col min="12" max="12" width="11.57421875" style="1" customWidth="1"/>
    <col min="13" max="13" width="10.421875" style="1" bestFit="1" customWidth="1"/>
    <col min="14" max="16384" width="11.57421875" style="1" customWidth="1"/>
  </cols>
  <sheetData>
    <row r="1" spans="1:13" ht="12.75">
      <c r="A1" s="3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0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59" t="s">
        <v>1</v>
      </c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0" t="s">
        <v>2</v>
      </c>
      <c r="B4" s="6"/>
      <c r="C4" s="4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0" t="s">
        <v>3</v>
      </c>
      <c r="B5" s="6"/>
      <c r="C5" s="4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5.5">
      <c r="A7" s="32"/>
      <c r="B7" s="21" t="s">
        <v>4</v>
      </c>
      <c r="C7" s="21" t="s">
        <v>5</v>
      </c>
      <c r="D7" s="21" t="s">
        <v>6</v>
      </c>
      <c r="E7" s="21" t="s">
        <v>7</v>
      </c>
      <c r="F7" s="21" t="s">
        <v>8</v>
      </c>
      <c r="G7" s="21" t="s">
        <v>7</v>
      </c>
      <c r="H7" s="21" t="s">
        <v>9</v>
      </c>
      <c r="I7" s="21" t="s">
        <v>7</v>
      </c>
      <c r="J7" s="21" t="s">
        <v>10</v>
      </c>
      <c r="K7" s="21" t="s">
        <v>11</v>
      </c>
      <c r="L7" s="21" t="s">
        <v>7</v>
      </c>
      <c r="M7" s="9" t="s">
        <v>12</v>
      </c>
    </row>
    <row r="8" spans="1:13" ht="12.75">
      <c r="A8" s="22">
        <v>1</v>
      </c>
      <c r="B8" s="23" t="s">
        <v>24</v>
      </c>
      <c r="C8" s="23" t="s">
        <v>25</v>
      </c>
      <c r="D8" s="24">
        <v>176</v>
      </c>
      <c r="E8" s="25">
        <f>D8*100/280</f>
        <v>62.857142857142854</v>
      </c>
      <c r="F8" s="24">
        <v>182</v>
      </c>
      <c r="G8" s="25">
        <f>F8*100/280</f>
        <v>65</v>
      </c>
      <c r="H8" s="24">
        <v>175</v>
      </c>
      <c r="I8" s="25">
        <f>H8*100/280</f>
        <v>62.5</v>
      </c>
      <c r="J8" s="24"/>
      <c r="K8" s="26">
        <f>D8+F8+H8</f>
        <v>533</v>
      </c>
      <c r="L8" s="25">
        <f>(G8+E8+I8)/3</f>
        <v>63.452380952380956</v>
      </c>
      <c r="M8" s="15"/>
    </row>
    <row r="9" spans="1:13" ht="12.75">
      <c r="A9" s="22">
        <v>2</v>
      </c>
      <c r="B9" s="23" t="s">
        <v>13</v>
      </c>
      <c r="C9" s="23" t="s">
        <v>14</v>
      </c>
      <c r="D9" s="24">
        <v>159</v>
      </c>
      <c r="E9" s="25">
        <f>D9*100/280</f>
        <v>56.785714285714285</v>
      </c>
      <c r="F9" s="24">
        <v>170</v>
      </c>
      <c r="G9" s="25">
        <f>F9*100/280</f>
        <v>60.714285714285715</v>
      </c>
      <c r="H9" s="24">
        <v>168</v>
      </c>
      <c r="I9" s="25">
        <f>H9*100/280</f>
        <v>60</v>
      </c>
      <c r="J9" s="24"/>
      <c r="K9" s="26">
        <f>D9+F9+H9</f>
        <v>497</v>
      </c>
      <c r="L9" s="25">
        <f>(G9+E9+I9)/3</f>
        <v>59.166666666666664</v>
      </c>
      <c r="M9" s="15"/>
    </row>
    <row r="10" spans="1:13" s="40" customFormat="1" ht="12.75">
      <c r="A10" s="34">
        <v>3</v>
      </c>
      <c r="B10" s="35" t="s">
        <v>15</v>
      </c>
      <c r="C10" s="35" t="s">
        <v>16</v>
      </c>
      <c r="D10" s="36">
        <v>167</v>
      </c>
      <c r="E10" s="37">
        <f>D10*100/280</f>
        <v>59.642857142857146</v>
      </c>
      <c r="F10" s="36">
        <v>159</v>
      </c>
      <c r="G10" s="37">
        <f>F10*100/280</f>
        <v>56.785714285714285</v>
      </c>
      <c r="H10" s="36">
        <v>165</v>
      </c>
      <c r="I10" s="37">
        <f>H10*100/280</f>
        <v>58.92857142857143</v>
      </c>
      <c r="J10" s="36"/>
      <c r="K10" s="38">
        <f>D10+F10+H10</f>
        <v>491</v>
      </c>
      <c r="L10" s="37">
        <f>(G10+E10+I10)/3</f>
        <v>58.452380952380956</v>
      </c>
      <c r="M10" s="39"/>
    </row>
    <row r="11" spans="1:13" s="40" customFormat="1" ht="12.75">
      <c r="A11" s="53"/>
      <c r="B11" s="54"/>
      <c r="C11" s="54"/>
      <c r="D11" s="55"/>
      <c r="E11" s="56"/>
      <c r="F11" s="55"/>
      <c r="G11" s="56"/>
      <c r="H11" s="55"/>
      <c r="I11" s="56"/>
      <c r="J11" s="55"/>
      <c r="K11" s="57"/>
      <c r="L11" s="56"/>
      <c r="M11" s="58"/>
    </row>
    <row r="12" spans="1:13" s="45" customFormat="1" ht="12.75">
      <c r="A12" s="41" t="s">
        <v>0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s="45" customFormat="1" ht="12.75">
      <c r="A13" s="60" t="s">
        <v>17</v>
      </c>
      <c r="B13" s="46"/>
      <c r="C13" s="46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s="45" customFormat="1" ht="12.75">
      <c r="A14" s="41" t="s">
        <v>2</v>
      </c>
      <c r="B14" s="47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4"/>
    </row>
    <row r="15" spans="1:13" s="45" customFormat="1" ht="12.75">
      <c r="A15" s="41" t="s">
        <v>3</v>
      </c>
      <c r="B15" s="47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4"/>
    </row>
    <row r="16" spans="1:13" s="45" customFormat="1" ht="12.75">
      <c r="A16" s="48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4"/>
    </row>
    <row r="17" spans="1:13" s="45" customFormat="1" ht="25.5">
      <c r="A17" s="49"/>
      <c r="B17" s="50" t="s">
        <v>4</v>
      </c>
      <c r="C17" s="50" t="s">
        <v>5</v>
      </c>
      <c r="D17" s="50" t="s">
        <v>6</v>
      </c>
      <c r="E17" s="50" t="s">
        <v>7</v>
      </c>
      <c r="F17" s="50" t="s">
        <v>8</v>
      </c>
      <c r="G17" s="50" t="s">
        <v>7</v>
      </c>
      <c r="H17" s="50" t="s">
        <v>9</v>
      </c>
      <c r="I17" s="50" t="s">
        <v>7</v>
      </c>
      <c r="J17" s="50" t="s">
        <v>10</v>
      </c>
      <c r="K17" s="50" t="s">
        <v>11</v>
      </c>
      <c r="L17" s="50" t="s">
        <v>7</v>
      </c>
      <c r="M17" s="51" t="s">
        <v>12</v>
      </c>
    </row>
    <row r="18" spans="1:13" s="40" customFormat="1" ht="12.75">
      <c r="A18" s="34">
        <v>1</v>
      </c>
      <c r="B18" s="35" t="s">
        <v>18</v>
      </c>
      <c r="C18" s="35" t="s">
        <v>19</v>
      </c>
      <c r="D18" s="36">
        <v>174</v>
      </c>
      <c r="E18" s="37">
        <f aca="true" t="shared" si="0" ref="E18:E23">D18*100/280</f>
        <v>62.142857142857146</v>
      </c>
      <c r="F18" s="36">
        <v>177</v>
      </c>
      <c r="G18" s="37">
        <f aca="true" t="shared" si="1" ref="G18:G23">F18*100/280</f>
        <v>63.214285714285715</v>
      </c>
      <c r="H18" s="36">
        <v>183</v>
      </c>
      <c r="I18" s="37">
        <f aca="true" t="shared" si="2" ref="I18:I23">H18*100/280</f>
        <v>65.35714285714286</v>
      </c>
      <c r="J18" s="36"/>
      <c r="K18" s="38">
        <f aca="true" t="shared" si="3" ref="K18:K23">D18+F18+H18</f>
        <v>534</v>
      </c>
      <c r="L18" s="37">
        <f aca="true" t="shared" si="4" ref="L18:L23">(G18+E18+I18)/3</f>
        <v>63.57142857142858</v>
      </c>
      <c r="M18" s="39"/>
    </row>
    <row r="19" spans="1:13" s="40" customFormat="1" ht="12.75">
      <c r="A19" s="34">
        <v>2</v>
      </c>
      <c r="B19" s="35" t="s">
        <v>24</v>
      </c>
      <c r="C19" s="35" t="s">
        <v>25</v>
      </c>
      <c r="D19" s="36">
        <v>176</v>
      </c>
      <c r="E19" s="37">
        <f t="shared" si="0"/>
        <v>62.857142857142854</v>
      </c>
      <c r="F19" s="36">
        <v>182</v>
      </c>
      <c r="G19" s="37">
        <f t="shared" si="1"/>
        <v>65</v>
      </c>
      <c r="H19" s="36">
        <v>175</v>
      </c>
      <c r="I19" s="37">
        <f t="shared" si="2"/>
        <v>62.5</v>
      </c>
      <c r="J19" s="36"/>
      <c r="K19" s="38">
        <f t="shared" si="3"/>
        <v>533</v>
      </c>
      <c r="L19" s="37">
        <f t="shared" si="4"/>
        <v>63.452380952380956</v>
      </c>
      <c r="M19" s="39"/>
    </row>
    <row r="20" spans="1:13" s="40" customFormat="1" ht="12.75">
      <c r="A20" s="34">
        <v>3</v>
      </c>
      <c r="B20" s="35" t="s">
        <v>26</v>
      </c>
      <c r="C20" s="35" t="s">
        <v>27</v>
      </c>
      <c r="D20" s="36">
        <v>166</v>
      </c>
      <c r="E20" s="37">
        <f t="shared" si="0"/>
        <v>59.285714285714285</v>
      </c>
      <c r="F20" s="36">
        <v>176</v>
      </c>
      <c r="G20" s="37">
        <f t="shared" si="1"/>
        <v>62.857142857142854</v>
      </c>
      <c r="H20" s="36">
        <v>173</v>
      </c>
      <c r="I20" s="37">
        <f t="shared" si="2"/>
        <v>61.785714285714285</v>
      </c>
      <c r="J20" s="36"/>
      <c r="K20" s="38">
        <f t="shared" si="3"/>
        <v>515</v>
      </c>
      <c r="L20" s="37">
        <f t="shared" si="4"/>
        <v>61.3095238095238</v>
      </c>
      <c r="M20" s="39"/>
    </row>
    <row r="21" spans="1:13" s="40" customFormat="1" ht="12.75">
      <c r="A21" s="34">
        <v>4</v>
      </c>
      <c r="B21" s="35" t="s">
        <v>13</v>
      </c>
      <c r="C21" s="35" t="s">
        <v>14</v>
      </c>
      <c r="D21" s="36">
        <v>159</v>
      </c>
      <c r="E21" s="37">
        <f t="shared" si="0"/>
        <v>56.785714285714285</v>
      </c>
      <c r="F21" s="36">
        <v>170</v>
      </c>
      <c r="G21" s="37">
        <f t="shared" si="1"/>
        <v>60.714285714285715</v>
      </c>
      <c r="H21" s="36">
        <v>168</v>
      </c>
      <c r="I21" s="37">
        <f t="shared" si="2"/>
        <v>60</v>
      </c>
      <c r="J21" s="36"/>
      <c r="K21" s="38">
        <f t="shared" si="3"/>
        <v>497</v>
      </c>
      <c r="L21" s="37">
        <f t="shared" si="4"/>
        <v>59.166666666666664</v>
      </c>
      <c r="M21" s="39"/>
    </row>
    <row r="22" spans="1:13" s="40" customFormat="1" ht="12.75">
      <c r="A22" s="34">
        <v>5</v>
      </c>
      <c r="B22" s="35" t="s">
        <v>15</v>
      </c>
      <c r="C22" s="35" t="s">
        <v>16</v>
      </c>
      <c r="D22" s="36">
        <v>167</v>
      </c>
      <c r="E22" s="37">
        <f t="shared" si="0"/>
        <v>59.642857142857146</v>
      </c>
      <c r="F22" s="36">
        <v>159</v>
      </c>
      <c r="G22" s="37">
        <f t="shared" si="1"/>
        <v>56.785714285714285</v>
      </c>
      <c r="H22" s="36">
        <v>165</v>
      </c>
      <c r="I22" s="37">
        <f t="shared" si="2"/>
        <v>58.92857142857143</v>
      </c>
      <c r="J22" s="36"/>
      <c r="K22" s="38">
        <f t="shared" si="3"/>
        <v>491</v>
      </c>
      <c r="L22" s="37">
        <f t="shared" si="4"/>
        <v>58.452380952380956</v>
      </c>
      <c r="M22" s="39"/>
    </row>
    <row r="23" spans="1:13" s="40" customFormat="1" ht="12.75">
      <c r="A23" s="34">
        <v>6</v>
      </c>
      <c r="B23" s="35" t="s">
        <v>22</v>
      </c>
      <c r="C23" s="35" t="s">
        <v>23</v>
      </c>
      <c r="D23" s="36">
        <v>153</v>
      </c>
      <c r="E23" s="37">
        <f t="shared" si="0"/>
        <v>54.642857142857146</v>
      </c>
      <c r="F23" s="36">
        <v>163</v>
      </c>
      <c r="G23" s="37">
        <f t="shared" si="1"/>
        <v>58.214285714285715</v>
      </c>
      <c r="H23" s="36">
        <v>167</v>
      </c>
      <c r="I23" s="37">
        <f t="shared" si="2"/>
        <v>59.642857142857146</v>
      </c>
      <c r="J23" s="36"/>
      <c r="K23" s="38">
        <f t="shared" si="3"/>
        <v>483</v>
      </c>
      <c r="L23" s="37">
        <f t="shared" si="4"/>
        <v>57.5</v>
      </c>
      <c r="M23" s="39"/>
    </row>
    <row r="24" s="45" customFormat="1" ht="12.75">
      <c r="A24" s="52"/>
    </row>
  </sheetData>
  <sheetProtection/>
  <printOptions/>
  <pageMargins left="0.7875" right="0.7875" top="1.0527777777777778" bottom="1.0527777777777778" header="0.7875" footer="0.7875"/>
  <pageSetup fitToHeight="1" fitToWidth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U.Kaasiku</cp:lastModifiedBy>
  <dcterms:created xsi:type="dcterms:W3CDTF">2009-06-13T13:05:02Z</dcterms:created>
  <dcterms:modified xsi:type="dcterms:W3CDTF">2009-06-14T14:08:18Z</dcterms:modified>
  <cp:category/>
  <cp:version/>
  <cp:contentType/>
  <cp:contentStatus/>
</cp:coreProperties>
</file>